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Titles" localSheetId="0">'Аналит.отчет'!$5:$5</definedName>
  </definedNames>
  <calcPr fullCalcOnLoad="1"/>
</workbook>
</file>

<file path=xl/sharedStrings.xml><?xml version="1.0" encoding="utf-8"?>
<sst xmlns="http://schemas.openxmlformats.org/spreadsheetml/2006/main" count="301" uniqueCount="125">
  <si>
    <t>Деятельность в области культуры, спорта, организации досуга и развлечений, в том числе: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</si>
  <si>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</si>
  <si>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</si>
  <si>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</si>
  <si>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</si>
  <si>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</si>
  <si>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</si>
  <si>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</si>
  <si>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</si>
  <si>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</si>
  <si>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</si>
  <si>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</si>
  <si>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</si>
  <si>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</si>
  <si>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</si>
  <si>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</si>
  <si>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</si>
  <si>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</si>
  <si>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</si>
  <si>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</si>
  <si>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</si>
  <si>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 xml:space="preserve">Покупательская способность денежных доходов населения (соотношение среднедушевых денежных доходов и прожиточного минимума)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</si>
  <si>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</si>
  <si>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</si>
  <si>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</si>
  <si>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</si>
  <si>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Число действующих малых и средних предприятий (в том числе ИП)- всего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</si>
  <si>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</si>
  <si>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</si>
  <si>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</si>
  <si>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</si>
  <si>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</si>
  <si>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</si>
  <si>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</si>
  <si>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</si>
  <si>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</si>
  <si>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</si>
  <si>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</si>
  <si>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</si>
  <si>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</si>
  <si>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</si>
  <si>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</si>
  <si>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</si>
  <si>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</si>
  <si>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</si>
  <si>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</si>
  <si>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</si>
  <si>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</si>
  <si>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</si>
  <si>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</si>
  <si>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</si>
  <si>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</si>
  <si>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</si>
  <si>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</si>
  <si>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</si>
  <si>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</si>
  <si>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</si>
  <si>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</si>
  <si>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</si>
  <si>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</si>
  <si>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</si>
  <si>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</si>
  <si>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</si>
  <si>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</si>
  <si>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</si>
  <si>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</si>
  <si>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</si>
  <si>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</si>
  <si>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</si>
  <si>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</si>
  <si>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</si>
  <si>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</si>
  <si>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</si>
  <si>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</si>
  <si>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</si>
  <si>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</si>
  <si>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</si>
  <si>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</si>
  <si>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</si>
  <si>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</si>
  <si>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</si>
  <si>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</si>
  <si>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</si>
  <si>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</si>
  <si>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</si>
  <si>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</si>
  <si>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</si>
  <si>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</si>
  <si>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</si>
  <si>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</si>
  <si>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</si>
  <si>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</si>
  <si>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</si>
  <si>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</si>
  <si>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</si>
  <si>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</si>
  <si>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</si>
  <si>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</si>
  <si>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</si>
  <si>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</si>
  <si>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</si>
  <si>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</si>
  <si>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</si>
  <si>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</si>
  <si>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</si>
  <si>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</si>
  <si>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</si>
  <si>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</si>
  <si>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</si>
  <si>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</si>
  <si>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</si>
  <si>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</si>
  <si>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</si>
  <si>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</si>
  <si>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</si>
  <si>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0,0986</t>
  </si>
  <si>
    <t>0,086</t>
  </si>
  <si>
    <t>Аналитический отчет о социально-экономической ситуации в муниципальном образовании Байкальского муниципального образования    за    2019г.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</si>
  <si>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</si>
  <si>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</si>
  <si>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</si>
  <si>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</si>
  <si>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</si>
  <si>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</si>
  <si>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 xml:space="preserve"> среднемесячная начисленная заработная плата (без выплат социального характера) работников бюджетной сферы, финансируемая из консолидированного местного бюджета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</si>
</sst>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u val="single"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72" fontId="2" fillId="0" borderId="14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72" fontId="13" fillId="0" borderId="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72" fontId="2" fillId="0" borderId="15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left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2" fillId="32" borderId="13" xfId="0" applyNumberFormat="1" applyFont="1" applyFill="1" applyBorder="1" applyAlignment="1">
      <alignment horizontal="left" vertical="center" wrapText="1"/>
    </xf>
    <xf numFmtId="173" fontId="2" fillId="0" borderId="12" xfId="0" applyNumberFormat="1" applyFont="1" applyBorder="1" applyAlignment="1">
      <alignment horizontal="left" vertical="center" wrapText="1"/>
    </xf>
    <xf numFmtId="0" fontId="0" fillId="0" borderId="21" xfId="0" applyBorder="1" applyAlignment="1">
      <alignment/>
    </xf>
    <xf numFmtId="173" fontId="2" fillId="0" borderId="18" xfId="0" applyNumberFormat="1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173" fontId="2" fillId="32" borderId="13" xfId="0" applyNumberFormat="1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173" fontId="2" fillId="0" borderId="15" xfId="0" applyNumberFormat="1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2" fontId="2" fillId="32" borderId="14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173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172" fontId="5" fillId="32" borderId="13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172" fontId="2" fillId="32" borderId="21" xfId="0" applyNumberFormat="1" applyFont="1" applyFill="1" applyBorder="1" applyAlignment="1">
      <alignment horizontal="left" vertical="center" wrapText="1"/>
    </xf>
    <xf numFmtId="172" fontId="2" fillId="32" borderId="12" xfId="0" applyNumberFormat="1" applyFont="1" applyFill="1" applyBorder="1" applyAlignment="1">
      <alignment horizontal="left" vertical="center" wrapText="1"/>
    </xf>
    <xf numFmtId="2" fontId="2" fillId="32" borderId="18" xfId="0" applyNumberFormat="1" applyFont="1" applyFill="1" applyBorder="1" applyAlignment="1">
      <alignment horizontal="left" vertical="center" wrapText="1"/>
    </xf>
    <xf numFmtId="173" fontId="2" fillId="32" borderId="18" xfId="0" applyNumberFormat="1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173" fontId="2" fillId="32" borderId="12" xfId="0" applyNumberFormat="1" applyFont="1" applyFill="1" applyBorder="1" applyAlignment="1">
      <alignment horizontal="left" vertical="center" wrapText="1"/>
    </xf>
    <xf numFmtId="173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173" fontId="2" fillId="0" borderId="14" xfId="0" applyNumberFormat="1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32" borderId="21" xfId="0" applyNumberFormat="1" applyFont="1" applyFill="1" applyBorder="1" applyAlignment="1">
      <alignment horizontal="left" vertical="center" wrapText="1"/>
    </xf>
    <xf numFmtId="0" fontId="2" fillId="32" borderId="18" xfId="0" applyNumberFormat="1" applyFont="1" applyFill="1" applyBorder="1" applyAlignment="1">
      <alignment horizontal="left" vertical="center" wrapText="1"/>
    </xf>
    <xf numFmtId="172" fontId="2" fillId="0" borderId="12" xfId="0" applyNumberFormat="1" applyFont="1" applyFill="1" applyBorder="1" applyAlignment="1">
      <alignment horizontal="left" vertical="center" wrapText="1"/>
    </xf>
    <xf numFmtId="173" fontId="2" fillId="32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A1">
      <selection activeCell="D157" sqref="D157"/>
    </sheetView>
  </sheetViews>
  <sheetFormatPr defaultColWidth="9.00390625" defaultRowHeight="12.75"/>
  <cols>
    <col min="1" max="1" width="71.75390625" style="0" customWidth="1"/>
    <col min="2" max="2" width="11.75390625" style="0" customWidth="1"/>
    <col min="3" max="3" width="15.375" style="0" customWidth="1"/>
    <col min="4" max="4" width="21.875" style="0" customWidth="1"/>
    <col min="5" max="5" width="14.75390625" style="0" customWidth="1"/>
  </cols>
  <sheetData>
    <row r="1" spans="1:5" ht="105" customHeight="1">
      <c r="A1" s="1"/>
      <c r="B1" s="2"/>
      <c r="C1" s="1"/>
      <c r="D1" s="127" t="s">
        <v>27</v>
      </c>
      <c r="E1" s="127"/>
    </row>
    <row r="2" spans="1:5" ht="18">
      <c r="A2" s="2"/>
      <c r="B2" s="2"/>
      <c r="C2" s="1"/>
      <c r="D2" s="128"/>
      <c r="E2" s="128"/>
    </row>
    <row r="3" spans="1:5" ht="51" customHeight="1">
      <c r="A3" s="129" t="s">
        <v>117</v>
      </c>
      <c r="B3" s="129"/>
      <c r="C3" s="129"/>
      <c r="D3" s="129"/>
      <c r="E3" s="129"/>
    </row>
    <row r="4" spans="1:5" ht="18">
      <c r="A4" s="130"/>
      <c r="B4" s="130"/>
      <c r="C4" s="130"/>
      <c r="D4" s="130"/>
      <c r="E4" s="130"/>
    </row>
    <row r="5" spans="1:5" ht="111" customHeight="1">
      <c r="A5" s="74" t="s">
        <v>28</v>
      </c>
      <c r="B5" s="75" t="s">
        <v>29</v>
      </c>
      <c r="C5" s="76" t="s">
        <v>30</v>
      </c>
      <c r="D5" s="77" t="s">
        <v>31</v>
      </c>
      <c r="E5" s="76" t="s">
        <v>32</v>
      </c>
    </row>
    <row r="6" spans="1:5" ht="18.75">
      <c r="A6" s="132" t="s">
        <v>33</v>
      </c>
      <c r="B6" s="133"/>
      <c r="C6" s="133"/>
      <c r="D6" s="133"/>
      <c r="E6" s="134"/>
    </row>
    <row r="7" spans="1:5" ht="39">
      <c r="A7" s="3" t="s">
        <v>18</v>
      </c>
      <c r="B7" s="35" t="s">
        <v>34</v>
      </c>
      <c r="C7" s="82">
        <v>1296.316</v>
      </c>
      <c r="D7" s="82">
        <v>1153.561</v>
      </c>
      <c r="E7" s="66">
        <f>C7/D7*100</f>
        <v>112.3751583141247</v>
      </c>
    </row>
    <row r="8" spans="1:5" ht="18.75">
      <c r="A8" s="7" t="s">
        <v>35</v>
      </c>
      <c r="B8" s="8"/>
      <c r="C8" s="82"/>
      <c r="D8" s="82"/>
      <c r="E8" s="10"/>
    </row>
    <row r="9" spans="1:5" ht="41.25" customHeight="1">
      <c r="A9" s="53" t="s">
        <v>2</v>
      </c>
      <c r="B9" s="11" t="s">
        <v>34</v>
      </c>
      <c r="C9" s="12">
        <v>0</v>
      </c>
      <c r="D9" s="12">
        <v>0</v>
      </c>
      <c r="E9" s="13">
        <v>0</v>
      </c>
    </row>
    <row r="10" spans="1:5" ht="42.75" customHeight="1">
      <c r="A10" s="53" t="s">
        <v>9</v>
      </c>
      <c r="B10" s="11" t="s">
        <v>34</v>
      </c>
      <c r="C10" s="53">
        <v>0</v>
      </c>
      <c r="D10" s="53">
        <v>0</v>
      </c>
      <c r="E10" s="13">
        <v>0</v>
      </c>
    </row>
    <row r="11" spans="1:5" ht="20.25" customHeight="1">
      <c r="A11" s="53" t="s">
        <v>3</v>
      </c>
      <c r="B11" s="11" t="s">
        <v>34</v>
      </c>
      <c r="C11" s="12">
        <v>0</v>
      </c>
      <c r="D11" s="12">
        <v>0</v>
      </c>
      <c r="E11" s="13">
        <v>0</v>
      </c>
    </row>
    <row r="12" spans="1:5" ht="18.75">
      <c r="A12" s="34" t="s">
        <v>4</v>
      </c>
      <c r="B12" s="11" t="s">
        <v>34</v>
      </c>
      <c r="C12" s="12">
        <v>0</v>
      </c>
      <c r="D12" s="12">
        <v>0</v>
      </c>
      <c r="E12" s="13">
        <v>0</v>
      </c>
    </row>
    <row r="13" spans="1:5" ht="18.75">
      <c r="A13" s="67" t="s">
        <v>100</v>
      </c>
      <c r="B13" s="11" t="s">
        <v>34</v>
      </c>
      <c r="C13" s="12">
        <v>0</v>
      </c>
      <c r="D13" s="12">
        <v>0</v>
      </c>
      <c r="E13" s="13">
        <v>0</v>
      </c>
    </row>
    <row r="14" spans="1:5" ht="18.75">
      <c r="A14" s="67" t="s">
        <v>101</v>
      </c>
      <c r="B14" s="11" t="s">
        <v>34</v>
      </c>
      <c r="C14" s="109">
        <v>447.033</v>
      </c>
      <c r="D14" s="109">
        <v>391.853</v>
      </c>
      <c r="E14" s="13">
        <f>C14/D14*100</f>
        <v>114.08181129147921</v>
      </c>
    </row>
    <row r="15" spans="1:5" ht="37.5" customHeight="1">
      <c r="A15" s="53" t="s">
        <v>5</v>
      </c>
      <c r="B15" s="11" t="s">
        <v>34</v>
      </c>
      <c r="C15" s="109">
        <v>216.465</v>
      </c>
      <c r="D15" s="109">
        <v>201.172</v>
      </c>
      <c r="E15" s="13">
        <f>C15/D15*100</f>
        <v>107.60195255801005</v>
      </c>
    </row>
    <row r="16" spans="1:5" ht="41.25" customHeight="1">
      <c r="A16" s="53" t="s">
        <v>6</v>
      </c>
      <c r="B16" s="11" t="s">
        <v>34</v>
      </c>
      <c r="C16" s="110">
        <v>157.169</v>
      </c>
      <c r="D16" s="110">
        <v>129.303</v>
      </c>
      <c r="E16" s="13">
        <f>C16/D16*100</f>
        <v>121.55093075953383</v>
      </c>
    </row>
    <row r="17" spans="1:5" ht="18.75">
      <c r="A17" s="67" t="s">
        <v>23</v>
      </c>
      <c r="B17" s="11" t="s">
        <v>34</v>
      </c>
      <c r="C17" s="109">
        <v>11.196</v>
      </c>
      <c r="D17" s="109">
        <v>11.196</v>
      </c>
      <c r="E17" s="13">
        <f>C17/D17*100</f>
        <v>100</v>
      </c>
    </row>
    <row r="18" spans="1:5" ht="37.5">
      <c r="A18" s="34" t="s">
        <v>10</v>
      </c>
      <c r="B18" s="11" t="s">
        <v>34</v>
      </c>
      <c r="C18" s="110">
        <v>162.327</v>
      </c>
      <c r="D18" s="110">
        <v>131.166</v>
      </c>
      <c r="E18" s="13">
        <f>C18/D18*100</f>
        <v>123.75691871369105</v>
      </c>
    </row>
    <row r="19" spans="1:5" ht="18.75">
      <c r="A19" s="34" t="s">
        <v>22</v>
      </c>
      <c r="B19" s="11" t="s">
        <v>34</v>
      </c>
      <c r="C19" s="110">
        <v>0</v>
      </c>
      <c r="D19" s="110">
        <v>0</v>
      </c>
      <c r="E19" s="13">
        <v>0</v>
      </c>
    </row>
    <row r="20" spans="1:5" ht="18.75">
      <c r="A20" s="34" t="s">
        <v>24</v>
      </c>
      <c r="B20" s="11" t="s">
        <v>34</v>
      </c>
      <c r="C20" s="110">
        <v>0</v>
      </c>
      <c r="D20" s="110">
        <v>0</v>
      </c>
      <c r="E20" s="13">
        <v>0</v>
      </c>
    </row>
    <row r="21" spans="1:5" ht="18.75">
      <c r="A21" s="67" t="s">
        <v>105</v>
      </c>
      <c r="B21" s="11" t="s">
        <v>34</v>
      </c>
      <c r="C21" s="109">
        <v>302.126</v>
      </c>
      <c r="D21" s="109">
        <v>288.871</v>
      </c>
      <c r="E21" s="13">
        <f aca="true" t="shared" si="0" ref="E21:E29">C21/D21*100</f>
        <v>104.58855336811241</v>
      </c>
    </row>
    <row r="22" spans="1:5" ht="39">
      <c r="A22" s="15" t="s">
        <v>36</v>
      </c>
      <c r="B22" s="11" t="s">
        <v>37</v>
      </c>
      <c r="C22" s="125" t="s">
        <v>115</v>
      </c>
      <c r="D22" s="125" t="s">
        <v>116</v>
      </c>
      <c r="E22" s="13">
        <f t="shared" si="0"/>
        <v>114.65116279069767</v>
      </c>
    </row>
    <row r="23" spans="1:5" ht="19.5">
      <c r="A23" s="15" t="s">
        <v>109</v>
      </c>
      <c r="B23" s="11" t="s">
        <v>34</v>
      </c>
      <c r="C23" s="87">
        <v>69.139</v>
      </c>
      <c r="D23" s="87">
        <v>77.531</v>
      </c>
      <c r="E23" s="13">
        <f t="shared" si="0"/>
        <v>89.17594252621531</v>
      </c>
    </row>
    <row r="24" spans="1:5" ht="19.5">
      <c r="A24" s="15" t="s">
        <v>38</v>
      </c>
      <c r="B24" s="11" t="s">
        <v>34</v>
      </c>
      <c r="C24" s="110">
        <v>31.369</v>
      </c>
      <c r="D24" s="110">
        <v>19.536</v>
      </c>
      <c r="E24" s="13">
        <f t="shared" si="0"/>
        <v>160.57022932022932</v>
      </c>
    </row>
    <row r="25" spans="1:5" ht="19.5">
      <c r="A25" s="15" t="s">
        <v>39</v>
      </c>
      <c r="B25" s="11" t="s">
        <v>40</v>
      </c>
      <c r="C25" s="110">
        <v>78.9</v>
      </c>
      <c r="D25" s="110">
        <v>81.8</v>
      </c>
      <c r="E25" s="81">
        <f t="shared" si="0"/>
        <v>96.45476772616138</v>
      </c>
    </row>
    <row r="26" spans="1:5" ht="19.5">
      <c r="A26" s="15" t="s">
        <v>41</v>
      </c>
      <c r="B26" s="11" t="s">
        <v>40</v>
      </c>
      <c r="C26" s="110">
        <v>21.1</v>
      </c>
      <c r="D26" s="110">
        <v>18.2</v>
      </c>
      <c r="E26" s="81">
        <f t="shared" si="0"/>
        <v>115.93406593406594</v>
      </c>
    </row>
    <row r="27" spans="1:5" ht="58.5">
      <c r="A27" s="16" t="s">
        <v>42</v>
      </c>
      <c r="B27" s="11" t="s">
        <v>34</v>
      </c>
      <c r="C27" s="111">
        <v>27.8</v>
      </c>
      <c r="D27" s="111">
        <v>27.19</v>
      </c>
      <c r="E27" s="113">
        <f t="shared" si="0"/>
        <v>102.24347186465612</v>
      </c>
    </row>
    <row r="28" spans="1:5" ht="58.5">
      <c r="A28" s="16" t="s">
        <v>43</v>
      </c>
      <c r="B28" s="11" t="s">
        <v>34</v>
      </c>
      <c r="C28" s="111">
        <v>26</v>
      </c>
      <c r="D28" s="111">
        <v>28.8</v>
      </c>
      <c r="E28" s="113">
        <f t="shared" si="0"/>
        <v>90.27777777777779</v>
      </c>
    </row>
    <row r="29" spans="1:5" ht="58.5">
      <c r="A29" s="16" t="s">
        <v>110</v>
      </c>
      <c r="B29" s="11" t="s">
        <v>37</v>
      </c>
      <c r="C29" s="112">
        <v>1.978</v>
      </c>
      <c r="D29" s="112">
        <v>2.17</v>
      </c>
      <c r="E29" s="113">
        <f t="shared" si="0"/>
        <v>91.15207373271889</v>
      </c>
    </row>
    <row r="30" spans="1:5" ht="18.75">
      <c r="A30" s="132" t="s">
        <v>45</v>
      </c>
      <c r="B30" s="133"/>
      <c r="C30" s="135"/>
      <c r="D30" s="135"/>
      <c r="E30" s="136"/>
    </row>
    <row r="31" spans="1:5" ht="18.75">
      <c r="A31" s="57" t="s">
        <v>11</v>
      </c>
      <c r="B31" s="69"/>
      <c r="C31" s="70"/>
      <c r="D31" s="70"/>
      <c r="E31" s="71"/>
    </row>
    <row r="32" spans="1:5" ht="37.5">
      <c r="A32" s="73" t="s">
        <v>16</v>
      </c>
      <c r="B32" s="8" t="s">
        <v>34</v>
      </c>
      <c r="C32" s="126">
        <v>1263.619</v>
      </c>
      <c r="D32" s="126">
        <v>1137.755</v>
      </c>
      <c r="E32" s="88">
        <f>C32/D32*100</f>
        <v>111.062487090806</v>
      </c>
    </row>
    <row r="33" spans="1:5" ht="18.75">
      <c r="A33" s="73" t="s">
        <v>17</v>
      </c>
      <c r="B33" s="8" t="s">
        <v>40</v>
      </c>
      <c r="C33" s="114">
        <v>102</v>
      </c>
      <c r="D33" s="72">
        <v>102</v>
      </c>
      <c r="E33" s="111">
        <f>C33/D33*100</f>
        <v>100</v>
      </c>
    </row>
    <row r="34" spans="1:5" ht="18.75">
      <c r="A34" s="60" t="s">
        <v>118</v>
      </c>
      <c r="B34" s="35"/>
      <c r="C34" s="59"/>
      <c r="D34" s="27"/>
      <c r="E34" s="59"/>
    </row>
    <row r="35" spans="1:5" ht="37.5">
      <c r="A35" s="55" t="s">
        <v>46</v>
      </c>
      <c r="B35" s="8" t="s">
        <v>34</v>
      </c>
      <c r="C35" s="54">
        <v>0</v>
      </c>
      <c r="D35" s="9">
        <v>0</v>
      </c>
      <c r="E35" s="54">
        <v>0</v>
      </c>
    </row>
    <row r="36" spans="1:5" ht="18.75">
      <c r="A36" s="55" t="s">
        <v>8</v>
      </c>
      <c r="B36" s="8" t="s">
        <v>40</v>
      </c>
      <c r="C36" s="54">
        <v>0</v>
      </c>
      <c r="D36" s="9">
        <v>0</v>
      </c>
      <c r="E36" s="113">
        <v>0</v>
      </c>
    </row>
    <row r="37" spans="1:5" ht="18.75">
      <c r="A37" s="60" t="s">
        <v>119</v>
      </c>
      <c r="B37" s="35"/>
      <c r="C37" s="59"/>
      <c r="D37" s="27"/>
      <c r="E37" s="59"/>
    </row>
    <row r="38" spans="1:5" ht="37.5">
      <c r="A38" s="56" t="s">
        <v>46</v>
      </c>
      <c r="B38" s="8" t="s">
        <v>34</v>
      </c>
      <c r="C38" s="89">
        <v>414.352</v>
      </c>
      <c r="D38" s="108">
        <v>360.31</v>
      </c>
      <c r="E38" s="89">
        <f>C38/D38*100</f>
        <v>114.99875107546278</v>
      </c>
    </row>
    <row r="39" spans="1:5" ht="18.75">
      <c r="A39" s="55" t="s">
        <v>8</v>
      </c>
      <c r="B39" s="8" t="s">
        <v>40</v>
      </c>
      <c r="C39" s="9">
        <v>102.7</v>
      </c>
      <c r="D39" s="9">
        <v>102.7</v>
      </c>
      <c r="E39" s="111">
        <f>C39/D39*100</f>
        <v>100</v>
      </c>
    </row>
    <row r="40" spans="1:5" ht="37.5">
      <c r="A40" s="60" t="s">
        <v>120</v>
      </c>
      <c r="B40" s="35"/>
      <c r="C40" s="27"/>
      <c r="D40" s="27"/>
      <c r="E40" s="59"/>
    </row>
    <row r="41" spans="1:5" ht="37.5">
      <c r="A41" s="56" t="s">
        <v>108</v>
      </c>
      <c r="B41" s="8" t="s">
        <v>34</v>
      </c>
      <c r="C41" s="89">
        <v>216.465</v>
      </c>
      <c r="D41" s="108">
        <v>201.172</v>
      </c>
      <c r="E41" s="89">
        <f>C41/D41*100</f>
        <v>107.60195255801005</v>
      </c>
    </row>
    <row r="42" spans="1:5" ht="18.75">
      <c r="A42" s="58" t="s">
        <v>8</v>
      </c>
      <c r="B42" s="11" t="s">
        <v>40</v>
      </c>
      <c r="C42" s="115">
        <v>104.8</v>
      </c>
      <c r="D42" s="38">
        <v>104.8</v>
      </c>
      <c r="E42" s="89">
        <f>C42/D42*100</f>
        <v>100</v>
      </c>
    </row>
    <row r="43" spans="1:5" ht="56.25">
      <c r="A43" s="60" t="s">
        <v>1</v>
      </c>
      <c r="B43" s="35"/>
      <c r="C43" s="116"/>
      <c r="D43" s="83"/>
      <c r="E43" s="116"/>
    </row>
    <row r="44" spans="1:5" ht="37.5">
      <c r="A44" s="56" t="s">
        <v>108</v>
      </c>
      <c r="B44" s="8" t="s">
        <v>34</v>
      </c>
      <c r="C44" s="59">
        <v>157.153</v>
      </c>
      <c r="D44" s="107">
        <v>145.04</v>
      </c>
      <c r="E44" s="91">
        <f>C44/D44*100</f>
        <v>108.35148924434638</v>
      </c>
    </row>
    <row r="45" spans="1:5" ht="37.5">
      <c r="A45" s="63" t="s">
        <v>13</v>
      </c>
      <c r="B45" s="64"/>
      <c r="C45" s="115">
        <v>0</v>
      </c>
      <c r="D45" s="38">
        <v>0</v>
      </c>
      <c r="E45" s="110">
        <v>0</v>
      </c>
    </row>
    <row r="46" spans="1:5" ht="18.75">
      <c r="A46" s="22" t="s">
        <v>47</v>
      </c>
      <c r="B46" s="17" t="s">
        <v>34</v>
      </c>
      <c r="C46" s="117">
        <v>0</v>
      </c>
      <c r="D46" s="21">
        <v>0</v>
      </c>
      <c r="E46" s="123">
        <v>0</v>
      </c>
    </row>
    <row r="47" spans="1:5" ht="18.75">
      <c r="A47" s="23" t="s">
        <v>12</v>
      </c>
      <c r="B47" s="24" t="s">
        <v>40</v>
      </c>
      <c r="C47" s="118">
        <v>0</v>
      </c>
      <c r="D47" s="18">
        <v>0</v>
      </c>
      <c r="E47" s="118">
        <v>0</v>
      </c>
    </row>
    <row r="48" spans="1:5" ht="18.75">
      <c r="A48" s="25" t="s">
        <v>14</v>
      </c>
      <c r="B48" s="26"/>
      <c r="C48" s="119"/>
      <c r="D48" s="93"/>
      <c r="E48" s="5"/>
    </row>
    <row r="49" spans="1:5" ht="18.75">
      <c r="A49" s="28" t="s">
        <v>48</v>
      </c>
      <c r="B49" s="8" t="s">
        <v>34</v>
      </c>
      <c r="C49" s="120">
        <v>0</v>
      </c>
      <c r="D49" s="90">
        <v>0</v>
      </c>
      <c r="E49" s="91">
        <v>0</v>
      </c>
    </row>
    <row r="50" spans="1:5" ht="18.75">
      <c r="A50" s="28" t="s">
        <v>49</v>
      </c>
      <c r="B50" s="8" t="s">
        <v>50</v>
      </c>
      <c r="C50" s="54">
        <v>872.9</v>
      </c>
      <c r="D50" s="90">
        <v>2019.5</v>
      </c>
      <c r="E50" s="13">
        <f>C50/D50</f>
        <v>0.4322357019064125</v>
      </c>
    </row>
    <row r="51" spans="1:5" ht="18.75">
      <c r="A51" s="29" t="s">
        <v>51</v>
      </c>
      <c r="B51" s="24" t="s">
        <v>50</v>
      </c>
      <c r="C51" s="118">
        <v>0.066</v>
      </c>
      <c r="D51" s="85">
        <v>0.152</v>
      </c>
      <c r="E51" s="13">
        <f>C51/D51</f>
        <v>0.4342105263157895</v>
      </c>
    </row>
    <row r="52" spans="1:5" ht="18.75">
      <c r="A52" s="78" t="s">
        <v>15</v>
      </c>
      <c r="B52" s="20"/>
      <c r="C52" s="117"/>
      <c r="D52" s="21"/>
      <c r="E52" s="5"/>
    </row>
    <row r="53" spans="1:5" ht="18.75">
      <c r="A53" s="79" t="s">
        <v>52</v>
      </c>
      <c r="B53" s="8" t="s">
        <v>53</v>
      </c>
      <c r="C53" s="54">
        <v>0</v>
      </c>
      <c r="D53" s="9">
        <v>0</v>
      </c>
      <c r="E53" s="13">
        <v>0</v>
      </c>
    </row>
    <row r="54" spans="1:5" ht="18.75">
      <c r="A54" s="80" t="s">
        <v>54</v>
      </c>
      <c r="B54" s="17" t="s">
        <v>55</v>
      </c>
      <c r="C54" s="117">
        <v>0</v>
      </c>
      <c r="D54" s="21">
        <v>0</v>
      </c>
      <c r="E54" s="10">
        <v>0</v>
      </c>
    </row>
    <row r="55" spans="1:5" ht="37.5">
      <c r="A55" s="25" t="s">
        <v>7</v>
      </c>
      <c r="B55" s="26"/>
      <c r="C55" s="116"/>
      <c r="D55" s="93"/>
      <c r="E55" s="5"/>
    </row>
    <row r="56" spans="1:5" ht="18.75">
      <c r="A56" s="28" t="s">
        <v>56</v>
      </c>
      <c r="B56" s="8" t="s">
        <v>34</v>
      </c>
      <c r="C56" s="91">
        <v>162.327</v>
      </c>
      <c r="D56" s="90">
        <v>131.166</v>
      </c>
      <c r="E56" s="10">
        <f>C56/D56*100</f>
        <v>123.75691871369105</v>
      </c>
    </row>
    <row r="57" spans="1:5" ht="18.75">
      <c r="A57" s="29" t="s">
        <v>57</v>
      </c>
      <c r="B57" s="24" t="s">
        <v>40</v>
      </c>
      <c r="C57" s="118">
        <v>105.4</v>
      </c>
      <c r="D57" s="18">
        <v>105.4</v>
      </c>
      <c r="E57" s="10">
        <f>C57/D57*100</f>
        <v>100</v>
      </c>
    </row>
    <row r="58" spans="1:5" ht="18.75">
      <c r="A58" s="25" t="s">
        <v>58</v>
      </c>
      <c r="B58" s="26"/>
      <c r="C58" s="27"/>
      <c r="D58" s="27"/>
      <c r="E58" s="5"/>
    </row>
    <row r="59" spans="1:5" ht="37.5">
      <c r="A59" s="28" t="s">
        <v>26</v>
      </c>
      <c r="B59" s="8" t="s">
        <v>59</v>
      </c>
      <c r="C59" s="59">
        <v>557</v>
      </c>
      <c r="D59" s="59">
        <v>604</v>
      </c>
      <c r="E59" s="10">
        <f>C59/D59*100</f>
        <v>92.21854304635761</v>
      </c>
    </row>
    <row r="60" spans="1:5" ht="37.5">
      <c r="A60" s="29" t="s">
        <v>60</v>
      </c>
      <c r="B60" s="24" t="s">
        <v>40</v>
      </c>
      <c r="C60" s="85">
        <v>37.9</v>
      </c>
      <c r="D60" s="85">
        <v>37.7</v>
      </c>
      <c r="E60" s="95">
        <f>C60/D60*100</f>
        <v>100.53050397877983</v>
      </c>
    </row>
    <row r="61" spans="1:5" ht="19.5">
      <c r="A61" s="3" t="s">
        <v>121</v>
      </c>
      <c r="B61" s="17" t="s">
        <v>37</v>
      </c>
      <c r="C61" s="94">
        <v>98260.084</v>
      </c>
      <c r="D61" s="94">
        <v>168400</v>
      </c>
      <c r="E61" s="95">
        <f>C61/D61*100</f>
        <v>58.34921852731591</v>
      </c>
    </row>
    <row r="62" spans="1:5" ht="18.75">
      <c r="A62" s="30" t="s">
        <v>61</v>
      </c>
      <c r="B62" s="31" t="s">
        <v>37</v>
      </c>
      <c r="C62" s="85">
        <v>46234.4</v>
      </c>
      <c r="D62" s="95">
        <v>72519.5541</v>
      </c>
      <c r="E62" s="19">
        <f>C62/D62*100</f>
        <v>63.75439090020551</v>
      </c>
    </row>
    <row r="63" spans="1:5" ht="18.75">
      <c r="A63" s="137" t="s">
        <v>20</v>
      </c>
      <c r="B63" s="135"/>
      <c r="C63" s="135"/>
      <c r="D63" s="135"/>
      <c r="E63" s="136"/>
    </row>
    <row r="64" spans="1:5" ht="78">
      <c r="A64" s="3" t="s">
        <v>62</v>
      </c>
      <c r="B64" s="17" t="s">
        <v>73</v>
      </c>
      <c r="C64" s="96">
        <v>-6.62</v>
      </c>
      <c r="D64" s="96">
        <v>-6.33</v>
      </c>
      <c r="E64" s="6">
        <f>D64/C64*100</f>
        <v>95.61933534743203</v>
      </c>
    </row>
    <row r="65" spans="1:5" ht="19.5">
      <c r="A65" s="15" t="s">
        <v>63</v>
      </c>
      <c r="B65" s="32"/>
      <c r="C65" s="33"/>
      <c r="D65" s="33"/>
      <c r="E65" s="33"/>
    </row>
    <row r="66" spans="1:5" ht="18.75">
      <c r="A66" s="34" t="s">
        <v>64</v>
      </c>
      <c r="B66" s="11" t="s">
        <v>65</v>
      </c>
      <c r="C66" s="97">
        <v>5.553</v>
      </c>
      <c r="D66" s="98">
        <v>5.605</v>
      </c>
      <c r="E66" s="13">
        <f>C66/D66*100</f>
        <v>99.0722569134701</v>
      </c>
    </row>
    <row r="67" spans="1:5" ht="18.75">
      <c r="A67" s="33" t="s">
        <v>66</v>
      </c>
      <c r="B67" s="11" t="s">
        <v>40</v>
      </c>
      <c r="C67" s="98">
        <v>42.2</v>
      </c>
      <c r="D67" s="98">
        <v>42.2</v>
      </c>
      <c r="E67" s="13">
        <f>C67/D67*100</f>
        <v>100</v>
      </c>
    </row>
    <row r="68" spans="1:5" ht="18.75">
      <c r="A68" s="34" t="s">
        <v>67</v>
      </c>
      <c r="B68" s="11" t="s">
        <v>65</v>
      </c>
      <c r="C68" s="97">
        <v>7.594</v>
      </c>
      <c r="D68" s="98">
        <v>7.664</v>
      </c>
      <c r="E68" s="13">
        <f>C68/D68*100</f>
        <v>99.08663883089771</v>
      </c>
    </row>
    <row r="69" spans="1:5" ht="37.5">
      <c r="A69" s="34" t="s">
        <v>68</v>
      </c>
      <c r="B69" s="11" t="s">
        <v>40</v>
      </c>
      <c r="C69" s="98">
        <v>57.8</v>
      </c>
      <c r="D69" s="98">
        <v>57.7</v>
      </c>
      <c r="E69" s="13">
        <f>C69/D69*100</f>
        <v>100.1733102253033</v>
      </c>
    </row>
    <row r="70" spans="1:5" ht="19.5">
      <c r="A70" s="15" t="s">
        <v>69</v>
      </c>
      <c r="B70" s="11"/>
      <c r="C70" s="33"/>
      <c r="D70" s="33"/>
      <c r="E70" s="33"/>
    </row>
    <row r="71" spans="1:5" ht="18.75">
      <c r="A71" s="34" t="s">
        <v>70</v>
      </c>
      <c r="B71" s="11" t="s">
        <v>65</v>
      </c>
      <c r="C71" s="97">
        <v>2.72</v>
      </c>
      <c r="D71" s="97">
        <v>2.74</v>
      </c>
      <c r="E71" s="13">
        <f>C71/D71*100</f>
        <v>99.27007299270073</v>
      </c>
    </row>
    <row r="72" spans="1:5" ht="18.75">
      <c r="A72" s="33" t="s">
        <v>66</v>
      </c>
      <c r="B72" s="11" t="s">
        <v>40</v>
      </c>
      <c r="C72" s="98">
        <v>20.4</v>
      </c>
      <c r="D72" s="98">
        <v>20.6</v>
      </c>
      <c r="E72" s="13">
        <f aca="true" t="shared" si="1" ref="E72:E78">C72/D72*100</f>
        <v>99.02912621359222</v>
      </c>
    </row>
    <row r="73" spans="1:5" ht="18.75">
      <c r="A73" s="34" t="s">
        <v>71</v>
      </c>
      <c r="B73" s="11" t="s">
        <v>65</v>
      </c>
      <c r="C73" s="97">
        <v>6.311</v>
      </c>
      <c r="D73" s="98">
        <v>6.37</v>
      </c>
      <c r="E73" s="13">
        <f t="shared" si="1"/>
        <v>99.07378335949765</v>
      </c>
    </row>
    <row r="74" spans="1:5" ht="18.75">
      <c r="A74" s="33" t="s">
        <v>66</v>
      </c>
      <c r="B74" s="11" t="s">
        <v>40</v>
      </c>
      <c r="C74" s="98">
        <v>48.3</v>
      </c>
      <c r="D74" s="98">
        <v>48</v>
      </c>
      <c r="E74" s="13">
        <f t="shared" si="1"/>
        <v>100.62499999999999</v>
      </c>
    </row>
    <row r="75" spans="1:5" ht="18.75">
      <c r="A75" s="34" t="s">
        <v>72</v>
      </c>
      <c r="B75" s="11" t="s">
        <v>65</v>
      </c>
      <c r="C75" s="97">
        <v>4.116</v>
      </c>
      <c r="D75" s="98">
        <v>4.159</v>
      </c>
      <c r="E75" s="13">
        <f t="shared" si="1"/>
        <v>98.9660976196201</v>
      </c>
    </row>
    <row r="76" spans="1:5" ht="18.75">
      <c r="A76" s="33" t="s">
        <v>66</v>
      </c>
      <c r="B76" s="11" t="s">
        <v>40</v>
      </c>
      <c r="C76" s="98">
        <v>31.3</v>
      </c>
      <c r="D76" s="99">
        <v>31.3</v>
      </c>
      <c r="E76" s="13">
        <f t="shared" si="1"/>
        <v>100</v>
      </c>
    </row>
    <row r="77" spans="1:5" ht="39">
      <c r="A77" s="16" t="s">
        <v>112</v>
      </c>
      <c r="B77" s="11" t="s">
        <v>73</v>
      </c>
      <c r="C77" s="98">
        <v>-251</v>
      </c>
      <c r="D77" s="98">
        <v>-94</v>
      </c>
      <c r="E77" s="13">
        <f t="shared" si="1"/>
        <v>267.02127659574467</v>
      </c>
    </row>
    <row r="78" spans="1:5" ht="39">
      <c r="A78" s="16" t="s">
        <v>74</v>
      </c>
      <c r="B78" s="11" t="s">
        <v>40</v>
      </c>
      <c r="C78" s="98">
        <v>100</v>
      </c>
      <c r="D78" s="98">
        <v>100</v>
      </c>
      <c r="E78" s="13">
        <f t="shared" si="1"/>
        <v>100</v>
      </c>
    </row>
    <row r="79" spans="1:5" ht="39">
      <c r="A79" s="16" t="s">
        <v>75</v>
      </c>
      <c r="B79" s="31" t="s">
        <v>40</v>
      </c>
      <c r="C79" s="100">
        <v>0</v>
      </c>
      <c r="D79" s="100">
        <v>0</v>
      </c>
      <c r="E79" s="13">
        <v>0</v>
      </c>
    </row>
    <row r="80" spans="1:5" ht="18.75">
      <c r="A80" s="132" t="s">
        <v>19</v>
      </c>
      <c r="B80" s="133"/>
      <c r="C80" s="133"/>
      <c r="D80" s="133"/>
      <c r="E80" s="134"/>
    </row>
    <row r="81" spans="1:5" ht="19.5">
      <c r="A81" s="68" t="s">
        <v>84</v>
      </c>
      <c r="B81" s="4" t="s">
        <v>85</v>
      </c>
      <c r="C81" s="94">
        <v>13.147</v>
      </c>
      <c r="D81" s="94">
        <v>13.269</v>
      </c>
      <c r="E81" s="6">
        <f>C81/D81*100</f>
        <v>99.08056371994876</v>
      </c>
    </row>
    <row r="82" spans="1:5" ht="19.5">
      <c r="A82" s="3" t="s">
        <v>76</v>
      </c>
      <c r="B82" s="17" t="s">
        <v>65</v>
      </c>
      <c r="C82" s="101"/>
      <c r="D82" s="101"/>
      <c r="E82" s="6"/>
    </row>
    <row r="83" spans="1:5" ht="19.5">
      <c r="A83" s="15" t="s">
        <v>77</v>
      </c>
      <c r="B83" s="11" t="s">
        <v>65</v>
      </c>
      <c r="C83" s="87">
        <v>6.151</v>
      </c>
      <c r="D83" s="86">
        <v>6.18</v>
      </c>
      <c r="E83" s="6">
        <f aca="true" t="shared" si="2" ref="E83:E88">C83/D83*100</f>
        <v>99.53074433656958</v>
      </c>
    </row>
    <row r="84" spans="1:5" ht="18.75">
      <c r="A84" s="34" t="s">
        <v>78</v>
      </c>
      <c r="B84" s="11" t="s">
        <v>65</v>
      </c>
      <c r="C84" s="86">
        <v>0.71</v>
      </c>
      <c r="D84" s="86">
        <v>0.71</v>
      </c>
      <c r="E84" s="6">
        <f t="shared" si="2"/>
        <v>100</v>
      </c>
    </row>
    <row r="85" spans="1:5" ht="19.5">
      <c r="A85" s="15" t="s">
        <v>79</v>
      </c>
      <c r="B85" s="11" t="s">
        <v>65</v>
      </c>
      <c r="C85" s="86">
        <v>0.919</v>
      </c>
      <c r="D85" s="87">
        <v>0.919</v>
      </c>
      <c r="E85" s="6">
        <f t="shared" si="2"/>
        <v>100</v>
      </c>
    </row>
    <row r="86" spans="1:5" ht="19.5">
      <c r="A86" s="15" t="s">
        <v>80</v>
      </c>
      <c r="B86" s="11" t="s">
        <v>65</v>
      </c>
      <c r="C86" s="87">
        <v>2.763</v>
      </c>
      <c r="D86" s="86">
        <v>2.775</v>
      </c>
      <c r="E86" s="6">
        <f t="shared" si="2"/>
        <v>99.56756756756758</v>
      </c>
    </row>
    <row r="87" spans="1:5" ht="18.75">
      <c r="A87" s="53" t="s">
        <v>81</v>
      </c>
      <c r="B87" s="61" t="s">
        <v>65</v>
      </c>
      <c r="C87" s="87">
        <v>0.045</v>
      </c>
      <c r="D87" s="87">
        <v>0.059</v>
      </c>
      <c r="E87" s="6">
        <f t="shared" si="2"/>
        <v>76.27118644067797</v>
      </c>
    </row>
    <row r="88" spans="1:5" ht="58.5">
      <c r="A88" s="15" t="s">
        <v>82</v>
      </c>
      <c r="B88" s="11" t="s">
        <v>40</v>
      </c>
      <c r="C88" s="81">
        <v>42.01</v>
      </c>
      <c r="D88" s="87">
        <v>41.5</v>
      </c>
      <c r="E88" s="6">
        <f t="shared" si="2"/>
        <v>101.22891566265059</v>
      </c>
    </row>
    <row r="89" spans="1:5" ht="37.5">
      <c r="A89" s="53" t="s">
        <v>2</v>
      </c>
      <c r="B89" s="11" t="s">
        <v>40</v>
      </c>
      <c r="C89" s="12">
        <v>0</v>
      </c>
      <c r="D89" s="12">
        <v>0</v>
      </c>
      <c r="E89" s="12">
        <v>0</v>
      </c>
    </row>
    <row r="90" spans="1:5" ht="37.5">
      <c r="A90" s="53" t="s">
        <v>9</v>
      </c>
      <c r="B90" s="11" t="s">
        <v>40</v>
      </c>
      <c r="C90" s="12">
        <v>0</v>
      </c>
      <c r="D90" s="12">
        <v>0</v>
      </c>
      <c r="E90" s="12">
        <v>0</v>
      </c>
    </row>
    <row r="91" spans="1:5" ht="18.75">
      <c r="A91" s="53" t="s">
        <v>3</v>
      </c>
      <c r="B91" s="11" t="s">
        <v>40</v>
      </c>
      <c r="C91" s="12">
        <v>0</v>
      </c>
      <c r="D91" s="12">
        <v>0</v>
      </c>
      <c r="E91" s="12">
        <v>0</v>
      </c>
    </row>
    <row r="92" spans="1:5" ht="18.75">
      <c r="A92" s="34" t="s">
        <v>4</v>
      </c>
      <c r="B92" s="11" t="s">
        <v>40</v>
      </c>
      <c r="C92" s="12">
        <v>0</v>
      </c>
      <c r="D92" s="12">
        <v>0</v>
      </c>
      <c r="E92" s="12">
        <v>0</v>
      </c>
    </row>
    <row r="93" spans="1:5" ht="18.75">
      <c r="A93" s="67" t="s">
        <v>100</v>
      </c>
      <c r="B93" s="11" t="s">
        <v>40</v>
      </c>
      <c r="C93" s="12">
        <v>0</v>
      </c>
      <c r="D93" s="12">
        <v>0</v>
      </c>
      <c r="E93" s="12">
        <v>0</v>
      </c>
    </row>
    <row r="94" spans="1:5" ht="18.75">
      <c r="A94" s="67" t="s">
        <v>101</v>
      </c>
      <c r="B94" s="11" t="s">
        <v>40</v>
      </c>
      <c r="C94" s="87">
        <v>5.12</v>
      </c>
      <c r="D94" s="87">
        <v>5.2</v>
      </c>
      <c r="E94" s="81">
        <f>C94/D94*100</f>
        <v>98.46153846153845</v>
      </c>
    </row>
    <row r="95" spans="1:5" ht="37.5">
      <c r="A95" s="53" t="s">
        <v>5</v>
      </c>
      <c r="B95" s="11" t="s">
        <v>40</v>
      </c>
      <c r="C95" s="81">
        <v>2.7</v>
      </c>
      <c r="D95" s="81">
        <v>3.04</v>
      </c>
      <c r="E95" s="81">
        <f>C95/D95*100</f>
        <v>88.81578947368422</v>
      </c>
    </row>
    <row r="96" spans="1:5" ht="56.25">
      <c r="A96" s="53" t="s">
        <v>6</v>
      </c>
      <c r="B96" s="11" t="s">
        <v>40</v>
      </c>
      <c r="C96" s="87">
        <v>4.06</v>
      </c>
      <c r="D96" s="81">
        <v>4.12</v>
      </c>
      <c r="E96" s="81">
        <f>C96/D96*100</f>
        <v>98.54368932038834</v>
      </c>
    </row>
    <row r="97" spans="1:5" ht="18.75">
      <c r="A97" s="67" t="s">
        <v>107</v>
      </c>
      <c r="B97" s="11" t="s">
        <v>40</v>
      </c>
      <c r="C97" s="87">
        <v>0.13</v>
      </c>
      <c r="D97" s="87">
        <v>0.13</v>
      </c>
      <c r="E97" s="81">
        <f>C97/D97*100</f>
        <v>100</v>
      </c>
    </row>
    <row r="98" spans="1:5" ht="37.5">
      <c r="A98" s="34" t="s">
        <v>7</v>
      </c>
      <c r="B98" s="8" t="s">
        <v>40</v>
      </c>
      <c r="C98" s="102">
        <v>9.1</v>
      </c>
      <c r="D98" s="102">
        <v>8.7</v>
      </c>
      <c r="E98" s="81">
        <f>C98/D98*100</f>
        <v>104.59770114942528</v>
      </c>
    </row>
    <row r="99" spans="1:5" ht="18.75">
      <c r="A99" s="34" t="s">
        <v>22</v>
      </c>
      <c r="B99" s="8" t="s">
        <v>40</v>
      </c>
      <c r="C99" s="92">
        <v>0</v>
      </c>
      <c r="D99" s="92">
        <v>0</v>
      </c>
      <c r="E99" s="81">
        <v>0</v>
      </c>
    </row>
    <row r="100" spans="1:5" ht="18.75">
      <c r="A100" s="34" t="s">
        <v>24</v>
      </c>
      <c r="B100" s="8" t="s">
        <v>40</v>
      </c>
      <c r="C100" s="92">
        <v>0</v>
      </c>
      <c r="D100" s="92">
        <v>0</v>
      </c>
      <c r="E100" s="81">
        <v>0</v>
      </c>
    </row>
    <row r="101" spans="1:5" ht="18.75">
      <c r="A101" s="67" t="s">
        <v>105</v>
      </c>
      <c r="B101" s="8" t="s">
        <v>40</v>
      </c>
      <c r="C101" s="92">
        <v>20.9</v>
      </c>
      <c r="D101" s="103">
        <v>20.3</v>
      </c>
      <c r="E101" s="81">
        <f>C101/D101*100</f>
        <v>102.95566502463053</v>
      </c>
    </row>
    <row r="102" spans="1:5" ht="75">
      <c r="A102" s="62" t="s">
        <v>113</v>
      </c>
      <c r="B102" s="31" t="s">
        <v>40</v>
      </c>
      <c r="C102" s="21"/>
      <c r="D102" s="21"/>
      <c r="E102" s="104"/>
    </row>
    <row r="103" spans="1:5" ht="18.75">
      <c r="A103" s="132" t="s">
        <v>83</v>
      </c>
      <c r="B103" s="133"/>
      <c r="C103" s="133"/>
      <c r="D103" s="133"/>
      <c r="E103" s="134"/>
    </row>
    <row r="104" spans="1:5" ht="19.5">
      <c r="A104" s="15" t="s">
        <v>86</v>
      </c>
      <c r="B104" s="11" t="s">
        <v>85</v>
      </c>
      <c r="C104" s="89">
        <f>C111+C112+C113+C114+C115+C119+C120+C121+C122</f>
        <v>3.3799999999999994</v>
      </c>
      <c r="D104" s="89">
        <v>3.387</v>
      </c>
      <c r="E104" s="13">
        <f>C104/D104*100</f>
        <v>99.7933274284027</v>
      </c>
    </row>
    <row r="105" spans="1:5" ht="19.5">
      <c r="A105" s="3" t="s">
        <v>87</v>
      </c>
      <c r="B105" s="37"/>
      <c r="C105" s="38"/>
      <c r="D105" s="38"/>
      <c r="E105" s="13"/>
    </row>
    <row r="106" spans="1:5" ht="37.5">
      <c r="A106" s="53" t="s">
        <v>2</v>
      </c>
      <c r="B106" s="8" t="s">
        <v>85</v>
      </c>
      <c r="C106" s="9">
        <v>0</v>
      </c>
      <c r="D106" s="9">
        <v>0</v>
      </c>
      <c r="E106" s="13">
        <v>0</v>
      </c>
    </row>
    <row r="107" spans="1:5" ht="37.5">
      <c r="A107" s="53" t="s">
        <v>9</v>
      </c>
      <c r="B107" s="8" t="s">
        <v>85</v>
      </c>
      <c r="C107" s="9">
        <v>0</v>
      </c>
      <c r="D107" s="9">
        <v>0</v>
      </c>
      <c r="E107" s="13">
        <v>0</v>
      </c>
    </row>
    <row r="108" spans="1:5" ht="18.75">
      <c r="A108" s="53" t="s">
        <v>3</v>
      </c>
      <c r="B108" s="11" t="s">
        <v>85</v>
      </c>
      <c r="C108" s="12">
        <v>0</v>
      </c>
      <c r="D108" s="12">
        <v>0</v>
      </c>
      <c r="E108" s="13">
        <v>0</v>
      </c>
    </row>
    <row r="109" spans="1:5" ht="18.75">
      <c r="A109" s="34" t="s">
        <v>4</v>
      </c>
      <c r="B109" s="11" t="s">
        <v>85</v>
      </c>
      <c r="C109" s="12">
        <v>0</v>
      </c>
      <c r="D109" s="12">
        <v>0</v>
      </c>
      <c r="E109" s="13">
        <v>0</v>
      </c>
    </row>
    <row r="110" spans="1:5" ht="18.75">
      <c r="A110" s="67" t="s">
        <v>100</v>
      </c>
      <c r="B110" s="11" t="s">
        <v>85</v>
      </c>
      <c r="C110" s="12">
        <v>0</v>
      </c>
      <c r="D110" s="12">
        <v>0</v>
      </c>
      <c r="E110" s="13">
        <v>0</v>
      </c>
    </row>
    <row r="111" spans="1:5" ht="18.75">
      <c r="A111" s="67" t="s">
        <v>101</v>
      </c>
      <c r="B111" s="11" t="s">
        <v>85</v>
      </c>
      <c r="C111" s="87">
        <v>0.315</v>
      </c>
      <c r="D111" s="86">
        <v>0.334</v>
      </c>
      <c r="E111" s="13">
        <f>C111/D111*100</f>
        <v>94.31137724550898</v>
      </c>
    </row>
    <row r="112" spans="1:5" ht="37.5">
      <c r="A112" s="53" t="s">
        <v>5</v>
      </c>
      <c r="B112" s="11" t="s">
        <v>85</v>
      </c>
      <c r="C112" s="106">
        <v>0.169</v>
      </c>
      <c r="D112" s="106">
        <v>0.188</v>
      </c>
      <c r="E112" s="13">
        <f>C112/D112*100</f>
        <v>89.89361702127661</v>
      </c>
    </row>
    <row r="113" spans="1:5" ht="56.25">
      <c r="A113" s="53" t="s">
        <v>6</v>
      </c>
      <c r="B113" s="11" t="s">
        <v>85</v>
      </c>
      <c r="C113" s="102">
        <v>0.25</v>
      </c>
      <c r="D113" s="102">
        <v>0.255</v>
      </c>
      <c r="E113" s="13">
        <f>C113/D113*100</f>
        <v>98.0392156862745</v>
      </c>
    </row>
    <row r="114" spans="1:5" ht="18.75">
      <c r="A114" s="67" t="s">
        <v>107</v>
      </c>
      <c r="B114" s="11" t="s">
        <v>85</v>
      </c>
      <c r="C114" s="102">
        <v>0.008</v>
      </c>
      <c r="D114" s="102">
        <v>0.008</v>
      </c>
      <c r="E114" s="13">
        <f>C114/D114*100</f>
        <v>100</v>
      </c>
    </row>
    <row r="115" spans="1:5" ht="37.5">
      <c r="A115" s="34" t="s">
        <v>7</v>
      </c>
      <c r="B115" s="11" t="s">
        <v>85</v>
      </c>
      <c r="C115" s="38">
        <v>0.56</v>
      </c>
      <c r="D115" s="38">
        <v>0.537</v>
      </c>
      <c r="E115" s="13">
        <f>C115/D115*100</f>
        <v>104.2830540037244</v>
      </c>
    </row>
    <row r="116" spans="1:5" ht="18.75">
      <c r="A116" s="34" t="s">
        <v>22</v>
      </c>
      <c r="B116" s="11" t="s">
        <v>85</v>
      </c>
      <c r="C116" s="38">
        <v>0</v>
      </c>
      <c r="D116" s="38">
        <v>0</v>
      </c>
      <c r="E116" s="13"/>
    </row>
    <row r="117" spans="1:5" ht="18.75">
      <c r="A117" s="34" t="s">
        <v>24</v>
      </c>
      <c r="B117" s="11" t="s">
        <v>85</v>
      </c>
      <c r="C117" s="38"/>
      <c r="D117" s="38"/>
      <c r="E117" s="13"/>
    </row>
    <row r="118" spans="1:5" ht="37.5">
      <c r="A118" s="34" t="s">
        <v>99</v>
      </c>
      <c r="B118" s="11" t="s">
        <v>85</v>
      </c>
      <c r="C118" s="38">
        <v>0</v>
      </c>
      <c r="D118" s="38">
        <v>0</v>
      </c>
      <c r="E118" s="13"/>
    </row>
    <row r="119" spans="1:5" ht="18.75">
      <c r="A119" s="14" t="s">
        <v>102</v>
      </c>
      <c r="B119" s="11" t="s">
        <v>85</v>
      </c>
      <c r="C119" s="84">
        <v>0.57</v>
      </c>
      <c r="D119" s="38">
        <v>0.57</v>
      </c>
      <c r="E119" s="13">
        <f>C119/D119*100</f>
        <v>100</v>
      </c>
    </row>
    <row r="120" spans="1:5" ht="18.75">
      <c r="A120" s="14" t="s">
        <v>103</v>
      </c>
      <c r="B120" s="11" t="s">
        <v>85</v>
      </c>
      <c r="C120" s="38">
        <v>0.101</v>
      </c>
      <c r="D120" s="38">
        <v>0.094</v>
      </c>
      <c r="E120" s="13">
        <f>C120/D120*100</f>
        <v>107.4468085106383</v>
      </c>
    </row>
    <row r="121" spans="1:5" ht="18.75">
      <c r="A121" s="14" t="s">
        <v>105</v>
      </c>
      <c r="B121" s="8" t="s">
        <v>85</v>
      </c>
      <c r="C121" s="84">
        <v>1.289</v>
      </c>
      <c r="D121" s="84">
        <v>1.282</v>
      </c>
      <c r="E121" s="13">
        <f>C121/D121*100</f>
        <v>100.54602184087362</v>
      </c>
    </row>
    <row r="122" spans="1:5" ht="75">
      <c r="A122" s="46" t="s">
        <v>111</v>
      </c>
      <c r="B122" s="8" t="s">
        <v>85</v>
      </c>
      <c r="C122" s="122">
        <v>0.118</v>
      </c>
      <c r="D122" s="102">
        <v>0.119</v>
      </c>
      <c r="E122" s="13">
        <f>C122/D122*100</f>
        <v>99.15966386554622</v>
      </c>
    </row>
    <row r="123" spans="1:5" ht="18.75">
      <c r="A123" s="47" t="s">
        <v>104</v>
      </c>
      <c r="B123" s="37"/>
      <c r="C123" s="102"/>
      <c r="D123" s="102"/>
      <c r="E123" s="13"/>
    </row>
    <row r="124" spans="1:5" ht="37.5">
      <c r="A124" s="34" t="s">
        <v>0</v>
      </c>
      <c r="B124" s="11" t="s">
        <v>85</v>
      </c>
      <c r="C124" s="105"/>
      <c r="D124" s="102"/>
      <c r="E124" s="13"/>
    </row>
    <row r="125" spans="1:5" ht="18.75">
      <c r="A125" s="14" t="s">
        <v>25</v>
      </c>
      <c r="B125" s="11" t="s">
        <v>85</v>
      </c>
      <c r="C125" s="102">
        <v>0.068</v>
      </c>
      <c r="D125" s="102">
        <v>0.069</v>
      </c>
      <c r="E125" s="13">
        <f>C125/D125*100</f>
        <v>98.55072463768116</v>
      </c>
    </row>
    <row r="126" spans="1:5" ht="18.75">
      <c r="A126" s="48" t="s">
        <v>122</v>
      </c>
      <c r="B126" s="11" t="s">
        <v>85</v>
      </c>
      <c r="C126" s="102"/>
      <c r="D126" s="102"/>
      <c r="E126" s="10"/>
    </row>
    <row r="127" spans="1:5" ht="18.75">
      <c r="A127" s="14" t="s">
        <v>106</v>
      </c>
      <c r="B127" s="8" t="s">
        <v>65</v>
      </c>
      <c r="C127" s="121">
        <v>0.043</v>
      </c>
      <c r="D127" s="92">
        <v>0.043</v>
      </c>
      <c r="E127" s="10">
        <f>C127/D127*100</f>
        <v>100</v>
      </c>
    </row>
    <row r="128" spans="1:5" ht="39">
      <c r="A128" s="65" t="s">
        <v>88</v>
      </c>
      <c r="B128" s="8" t="s">
        <v>40</v>
      </c>
      <c r="C128" s="90">
        <v>0.7</v>
      </c>
      <c r="D128" s="90">
        <v>0.8</v>
      </c>
      <c r="E128" s="104">
        <f>C128/D128*100</f>
        <v>87.49999999999999</v>
      </c>
    </row>
    <row r="129" spans="1:5" ht="19.5">
      <c r="A129" s="15" t="s">
        <v>89</v>
      </c>
      <c r="B129" s="11" t="s">
        <v>44</v>
      </c>
      <c r="C129" s="110">
        <v>21770.96</v>
      </c>
      <c r="D129" s="110">
        <v>22193.3</v>
      </c>
      <c r="E129" s="104">
        <f>C129/D129*100</f>
        <v>98.09699323669756</v>
      </c>
    </row>
    <row r="130" spans="1:5" ht="39">
      <c r="A130" s="15" t="s">
        <v>90</v>
      </c>
      <c r="B130" s="11" t="s">
        <v>44</v>
      </c>
      <c r="C130" s="87">
        <v>25365</v>
      </c>
      <c r="D130" s="87">
        <v>25122</v>
      </c>
      <c r="E130" s="104">
        <f>C130/D130*100</f>
        <v>100.96727967518511</v>
      </c>
    </row>
    <row r="131" spans="1:5" ht="19.5">
      <c r="A131" s="3" t="s">
        <v>87</v>
      </c>
      <c r="B131" s="37"/>
      <c r="C131" s="38"/>
      <c r="D131" s="38"/>
      <c r="E131" s="13"/>
    </row>
    <row r="132" spans="1:5" ht="37.5">
      <c r="A132" s="53" t="s">
        <v>2</v>
      </c>
      <c r="B132" s="8" t="s">
        <v>44</v>
      </c>
      <c r="C132" s="9">
        <v>0</v>
      </c>
      <c r="D132" s="9">
        <v>0</v>
      </c>
      <c r="E132" s="13">
        <v>0</v>
      </c>
    </row>
    <row r="133" spans="1:5" ht="37.5">
      <c r="A133" s="53" t="s">
        <v>9</v>
      </c>
      <c r="B133" s="8" t="s">
        <v>44</v>
      </c>
      <c r="C133" s="9">
        <v>0</v>
      </c>
      <c r="D133" s="9">
        <v>0</v>
      </c>
      <c r="E133" s="13">
        <v>0</v>
      </c>
    </row>
    <row r="134" spans="1:5" ht="18.75">
      <c r="A134" s="53" t="s">
        <v>3</v>
      </c>
      <c r="B134" s="11" t="s">
        <v>44</v>
      </c>
      <c r="C134" s="12">
        <v>0</v>
      </c>
      <c r="D134" s="12">
        <v>0</v>
      </c>
      <c r="E134" s="13">
        <v>0</v>
      </c>
    </row>
    <row r="135" spans="1:5" ht="18.75">
      <c r="A135" s="34" t="s">
        <v>4</v>
      </c>
      <c r="B135" s="11" t="s">
        <v>44</v>
      </c>
      <c r="C135" s="12">
        <v>0</v>
      </c>
      <c r="D135" s="12">
        <v>0</v>
      </c>
      <c r="E135" s="13">
        <v>0</v>
      </c>
    </row>
    <row r="136" spans="1:5" ht="18.75">
      <c r="A136" s="67" t="s">
        <v>100</v>
      </c>
      <c r="B136" s="11" t="s">
        <v>44</v>
      </c>
      <c r="C136" s="12">
        <v>0</v>
      </c>
      <c r="D136" s="12">
        <v>0</v>
      </c>
      <c r="E136" s="13">
        <v>0</v>
      </c>
    </row>
    <row r="137" spans="1:5" ht="18.75">
      <c r="A137" s="67" t="s">
        <v>101</v>
      </c>
      <c r="B137" s="11" t="s">
        <v>44</v>
      </c>
      <c r="C137" s="87">
        <v>20735</v>
      </c>
      <c r="D137" s="87">
        <v>18558</v>
      </c>
      <c r="E137" s="13">
        <f>C137/D137*100</f>
        <v>111.7307899558142</v>
      </c>
    </row>
    <row r="138" spans="1:5" ht="37.5">
      <c r="A138" s="53" t="s">
        <v>5</v>
      </c>
      <c r="B138" s="11" t="s">
        <v>44</v>
      </c>
      <c r="C138" s="87">
        <v>36944</v>
      </c>
      <c r="D138" s="87">
        <v>30594</v>
      </c>
      <c r="E138" s="13">
        <f>C138/D138*100</f>
        <v>120.75570373275806</v>
      </c>
    </row>
    <row r="139" spans="1:5" ht="56.25">
      <c r="A139" s="53" t="s">
        <v>6</v>
      </c>
      <c r="B139" s="11" t="s">
        <v>44</v>
      </c>
      <c r="C139" s="87">
        <v>22158</v>
      </c>
      <c r="D139" s="87">
        <v>21568</v>
      </c>
      <c r="E139" s="13">
        <f>C139/D139*100</f>
        <v>102.73553412462908</v>
      </c>
    </row>
    <row r="140" spans="1:5" ht="18.75">
      <c r="A140" s="67" t="s">
        <v>107</v>
      </c>
      <c r="B140" s="11" t="s">
        <v>44</v>
      </c>
      <c r="C140" s="87">
        <v>27875</v>
      </c>
      <c r="D140" s="87">
        <v>27875</v>
      </c>
      <c r="E140" s="13">
        <f>C140/D140*100</f>
        <v>100</v>
      </c>
    </row>
    <row r="141" spans="1:5" ht="37.5">
      <c r="A141" s="34" t="s">
        <v>7</v>
      </c>
      <c r="B141" s="11" t="s">
        <v>44</v>
      </c>
      <c r="C141" s="87">
        <v>30708</v>
      </c>
      <c r="D141" s="87">
        <v>21866</v>
      </c>
      <c r="E141" s="13">
        <f>C141/D141*100</f>
        <v>140.43720845147718</v>
      </c>
    </row>
    <row r="142" spans="1:5" ht="18.75">
      <c r="A142" s="34" t="s">
        <v>22</v>
      </c>
      <c r="B142" s="11" t="s">
        <v>44</v>
      </c>
      <c r="C142" s="12">
        <v>0</v>
      </c>
      <c r="D142" s="12">
        <v>0</v>
      </c>
      <c r="E142" s="13">
        <v>0</v>
      </c>
    </row>
    <row r="143" spans="1:5" ht="18.75">
      <c r="A143" s="34" t="s">
        <v>24</v>
      </c>
      <c r="B143" s="11" t="s">
        <v>44</v>
      </c>
      <c r="C143" s="12"/>
      <c r="D143" s="12"/>
      <c r="E143" s="13"/>
    </row>
    <row r="144" spans="1:5" ht="37.5">
      <c r="A144" s="34" t="s">
        <v>99</v>
      </c>
      <c r="B144" s="11" t="s">
        <v>44</v>
      </c>
      <c r="C144" s="12">
        <v>0</v>
      </c>
      <c r="D144" s="12">
        <v>0</v>
      </c>
      <c r="E144" s="13">
        <v>0</v>
      </c>
    </row>
    <row r="145" spans="1:5" ht="18.75">
      <c r="A145" s="14" t="s">
        <v>102</v>
      </c>
      <c r="B145" s="11" t="s">
        <v>44</v>
      </c>
      <c r="C145" s="87">
        <v>26662</v>
      </c>
      <c r="D145" s="87">
        <v>25491.6</v>
      </c>
      <c r="E145" s="13">
        <f>C145/D145*100</f>
        <v>104.59131635519152</v>
      </c>
    </row>
    <row r="146" spans="1:5" ht="18.75">
      <c r="A146" s="14" t="s">
        <v>103</v>
      </c>
      <c r="B146" s="11" t="s">
        <v>44</v>
      </c>
      <c r="C146" s="87">
        <v>26662.9</v>
      </c>
      <c r="D146" s="87">
        <v>26662.9</v>
      </c>
      <c r="E146" s="13">
        <f>C146/D146*100</f>
        <v>100</v>
      </c>
    </row>
    <row r="147" spans="1:5" ht="18.75">
      <c r="A147" s="14" t="s">
        <v>105</v>
      </c>
      <c r="B147" s="11" t="s">
        <v>44</v>
      </c>
      <c r="C147" s="12">
        <v>34429</v>
      </c>
      <c r="D147" s="12">
        <v>32202</v>
      </c>
      <c r="E147" s="13">
        <f>C147/D147*100</f>
        <v>106.91571952052668</v>
      </c>
    </row>
    <row r="148" spans="1:5" ht="75">
      <c r="A148" s="46" t="s">
        <v>124</v>
      </c>
      <c r="B148" s="11" t="s">
        <v>44</v>
      </c>
      <c r="C148" s="87">
        <v>37828</v>
      </c>
      <c r="D148" s="87">
        <v>34859</v>
      </c>
      <c r="E148" s="13">
        <f>C148/D148*100</f>
        <v>108.5171691672165</v>
      </c>
    </row>
    <row r="149" spans="1:5" ht="18.75">
      <c r="A149" s="47" t="s">
        <v>104</v>
      </c>
      <c r="B149" s="11" t="s">
        <v>44</v>
      </c>
      <c r="C149" s="12"/>
      <c r="D149" s="12"/>
      <c r="E149" s="13"/>
    </row>
    <row r="150" spans="1:5" ht="37.5">
      <c r="A150" s="34" t="s">
        <v>0</v>
      </c>
      <c r="B150" s="11" t="s">
        <v>44</v>
      </c>
      <c r="C150" s="87"/>
      <c r="D150" s="87"/>
      <c r="E150" s="13"/>
    </row>
    <row r="151" spans="1:5" ht="18.75">
      <c r="A151" s="14" t="s">
        <v>25</v>
      </c>
      <c r="B151" s="11" t="s">
        <v>44</v>
      </c>
      <c r="C151" s="12">
        <v>35821</v>
      </c>
      <c r="D151" s="12">
        <v>33146</v>
      </c>
      <c r="E151" s="13">
        <f>C151/D151*100</f>
        <v>108.070355397333</v>
      </c>
    </row>
    <row r="152" spans="1:5" ht="18.75">
      <c r="A152" s="48" t="s">
        <v>122</v>
      </c>
      <c r="B152" s="11" t="s">
        <v>44</v>
      </c>
      <c r="C152" s="12"/>
      <c r="D152" s="12"/>
      <c r="E152" s="13"/>
    </row>
    <row r="153" spans="1:5" ht="18.75">
      <c r="A153" s="14" t="s">
        <v>106</v>
      </c>
      <c r="B153" s="11" t="s">
        <v>44</v>
      </c>
      <c r="C153" s="87">
        <v>43337</v>
      </c>
      <c r="D153" s="87">
        <v>39553</v>
      </c>
      <c r="E153" s="13">
        <f aca="true" t="shared" si="3" ref="E153:E160">C153/D153*100</f>
        <v>109.5669102217278</v>
      </c>
    </row>
    <row r="154" spans="1:5" ht="19.5">
      <c r="A154" s="36" t="s">
        <v>91</v>
      </c>
      <c r="B154" s="11" t="s">
        <v>34</v>
      </c>
      <c r="C154" s="87">
        <v>30.1734</v>
      </c>
      <c r="D154" s="87">
        <v>29.63</v>
      </c>
      <c r="E154" s="13">
        <f t="shared" si="3"/>
        <v>101.83395207559907</v>
      </c>
    </row>
    <row r="155" spans="1:5" ht="19.5">
      <c r="A155" s="39" t="s">
        <v>92</v>
      </c>
      <c r="B155" s="11" t="s">
        <v>34</v>
      </c>
      <c r="C155" s="87">
        <v>412.816</v>
      </c>
      <c r="D155" s="124">
        <v>354.95</v>
      </c>
      <c r="E155" s="13">
        <f t="shared" si="3"/>
        <v>116.30257782786309</v>
      </c>
    </row>
    <row r="156" spans="1:5" ht="39">
      <c r="A156" s="16" t="s">
        <v>114</v>
      </c>
      <c r="B156" s="11" t="s">
        <v>44</v>
      </c>
      <c r="C156" s="110">
        <v>11567</v>
      </c>
      <c r="D156" s="110">
        <v>10452</v>
      </c>
      <c r="E156" s="13">
        <f t="shared" si="3"/>
        <v>110.66781477229239</v>
      </c>
    </row>
    <row r="157" spans="1:5" ht="58.5">
      <c r="A157" s="15" t="s">
        <v>21</v>
      </c>
      <c r="B157" s="11" t="s">
        <v>93</v>
      </c>
      <c r="C157" s="87">
        <v>0.94</v>
      </c>
      <c r="D157" s="87">
        <v>1.03</v>
      </c>
      <c r="E157" s="13">
        <f t="shared" si="3"/>
        <v>91.26213592233009</v>
      </c>
    </row>
    <row r="158" spans="1:5" ht="39">
      <c r="A158" s="15" t="s">
        <v>94</v>
      </c>
      <c r="B158" s="11" t="s">
        <v>65</v>
      </c>
      <c r="C158" s="86">
        <v>1.9</v>
      </c>
      <c r="D158" s="87">
        <v>1.902</v>
      </c>
      <c r="E158" s="13">
        <f t="shared" si="3"/>
        <v>99.89484752891693</v>
      </c>
    </row>
    <row r="159" spans="1:5" ht="39">
      <c r="A159" s="15" t="s">
        <v>95</v>
      </c>
      <c r="B159" s="11" t="s">
        <v>40</v>
      </c>
      <c r="C159" s="87">
        <v>14.4</v>
      </c>
      <c r="D159" s="87">
        <v>14.3</v>
      </c>
      <c r="E159" s="13">
        <f t="shared" si="3"/>
        <v>100.6993006993007</v>
      </c>
    </row>
    <row r="160" spans="1:5" ht="19.5">
      <c r="A160" s="15" t="s">
        <v>96</v>
      </c>
      <c r="B160" s="31" t="s">
        <v>98</v>
      </c>
      <c r="C160" s="12">
        <v>3594.7</v>
      </c>
      <c r="D160" s="12">
        <v>3165.33</v>
      </c>
      <c r="E160" s="13">
        <f t="shared" si="3"/>
        <v>113.56477839593344</v>
      </c>
    </row>
    <row r="161" spans="1:5" ht="18.75">
      <c r="A161" s="40" t="s">
        <v>97</v>
      </c>
      <c r="B161" s="31" t="s">
        <v>98</v>
      </c>
      <c r="C161" s="41">
        <v>0</v>
      </c>
      <c r="D161" s="41">
        <v>0</v>
      </c>
      <c r="E161" s="19">
        <v>0</v>
      </c>
    </row>
    <row r="162" spans="1:5" ht="18.75">
      <c r="A162" s="49"/>
      <c r="B162" s="50"/>
      <c r="C162" s="51"/>
      <c r="D162" s="51"/>
      <c r="E162" s="52"/>
    </row>
    <row r="163" spans="1:5" ht="39.75" customHeight="1">
      <c r="A163" s="131" t="s">
        <v>123</v>
      </c>
      <c r="B163" s="131"/>
      <c r="C163" s="131"/>
      <c r="D163" s="131"/>
      <c r="E163" s="131"/>
    </row>
    <row r="164" spans="1:5" ht="15.75">
      <c r="A164" s="42"/>
      <c r="B164" s="43"/>
      <c r="C164" s="44"/>
      <c r="D164" s="44"/>
      <c r="E164" s="45"/>
    </row>
  </sheetData>
  <sheetProtection/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rintOptions horizontalCentered="1"/>
  <pageMargins left="0.7480314960629921" right="0.7480314960629921" top="0.3937007874015748" bottom="0.3937007874015748" header="0" footer="0"/>
  <pageSetup fitToHeight="4" horizontalDpi="600" verticalDpi="600" orientation="portrait" paperSize="9" scale="60" r:id="rId1"/>
  <rowBreaks count="3" manualBreakCount="3">
    <brk id="38" min="3" max="4" man="1"/>
    <brk id="83" min="3" max="4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Гл. спец ОСЭР</cp:lastModifiedBy>
  <cp:lastPrinted>2020-02-04T05:15:24Z</cp:lastPrinted>
  <dcterms:created xsi:type="dcterms:W3CDTF">2006-03-06T08:26:24Z</dcterms:created>
  <dcterms:modified xsi:type="dcterms:W3CDTF">2023-01-12T00:15:15Z</dcterms:modified>
  <cp:category/>
  <cp:version/>
  <cp:contentType/>
  <cp:contentStatus/>
</cp:coreProperties>
</file>